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<sst xmlns="http://schemas.openxmlformats.org/spreadsheetml/2006/main" count="88" uniqueCount="32">
  <si>
    <t>Quadro di raffronto tra i costi parametrici della proposta progettuale e quelli dedotti dal CME del progetto di dettaglio</t>
  </si>
  <si>
    <t>NB1: I costi parametrici relativi al progetto di dettaglio devono essere costruiti sulla base del computo metrico estimativo.</t>
  </si>
  <si>
    <r>
      <rPr>
        <rFont val="Arial"/>
        <color theme="1"/>
      </rPr>
      <t xml:space="preserve">NB2: Eventuali variazioni dei costi unitari parametrici o delle quantità previste </t>
    </r>
    <r>
      <rPr>
        <rFont val="Arial"/>
        <b/>
        <color theme="1"/>
      </rPr>
      <t>superiori al 10%</t>
    </r>
    <r>
      <rPr>
        <rFont val="Arial"/>
        <color theme="1"/>
      </rPr>
      <t xml:space="preserve"> dovranno essere descritte e adeguatamente giustificate nella relazione tecnica.</t>
    </r>
  </si>
  <si>
    <r>
      <rPr>
        <rFont val="Arial"/>
        <b/>
        <color theme="1"/>
      </rPr>
      <t>ESEMPIO</t>
    </r>
    <r>
      <rPr>
        <rFont val="Arial"/>
        <color theme="1"/>
      </rPr>
      <t xml:space="preserve">: Progetto che prevede la realizzazione di un campo sportivo coperto, la realizzazione dell'impianto di illuminazione di due campi all’aperto esistenti e la demolizione con ricostruzione di un volume esistente destinato a servizi igienici per il pubblico. </t>
    </r>
  </si>
  <si>
    <t>U1) Realizzazione di un nuovo campo da gioco coperto</t>
  </si>
  <si>
    <t>Interventi previsti</t>
  </si>
  <si>
    <t>Unità di misura</t>
  </si>
  <si>
    <t>Quantità prevista</t>
  </si>
  <si>
    <t>Costo parametrico unitario</t>
  </si>
  <si>
    <t>Costo totale</t>
  </si>
  <si>
    <t>proposta progettuale</t>
  </si>
  <si>
    <t>progetto di dettaglio</t>
  </si>
  <si>
    <t>variazione percentuale</t>
  </si>
  <si>
    <t>Strutture di fondazione</t>
  </si>
  <si>
    <t>mc</t>
  </si>
  <si>
    <t>copertura pressostatica</t>
  </si>
  <si>
    <t>a corpo</t>
  </si>
  <si>
    <t>Pavimentazione sportiva</t>
  </si>
  <si>
    <t>mq</t>
  </si>
  <si>
    <t>Impianto di illuminazione (specificare potenza totale installata in kW)</t>
  </si>
  <si>
    <t>TOTALE:</t>
  </si>
  <si>
    <t xml:space="preserve">U2) Impianto di illuminazione dei due campi da gioco esistenti </t>
  </si>
  <si>
    <t>Torri faro</t>
  </si>
  <si>
    <t>Proiettori di illuminazione
(specificare potenza totale installata in kW)</t>
  </si>
  <si>
    <t>U3) Demolizione dei vecchi servizi igienici per il pubblico</t>
  </si>
  <si>
    <t>Demolizione dei servizi igienici esistenti</t>
  </si>
  <si>
    <t>U4) Realizzazione dei nuovi servizi igienici per il pubblico</t>
  </si>
  <si>
    <t>Realizzazione nuovi servizi igienici</t>
  </si>
  <si>
    <r>
      <rPr>
        <rFont val="Arial"/>
        <b/>
        <color theme="1"/>
      </rPr>
      <t xml:space="preserve">TOTALE LAVORI PROPOSTA PROGETTUALE </t>
    </r>
    <r>
      <rPr>
        <rFont val="Arial"/>
        <color rgb="FF0000FF"/>
      </rPr>
      <t>(corrispondente con relativo quadro economico)</t>
    </r>
    <r>
      <rPr>
        <rFont val="Arial"/>
        <color theme="1"/>
      </rPr>
      <t>:</t>
    </r>
  </si>
  <si>
    <r>
      <rPr>
        <rFont val="Arial"/>
        <b/>
        <color theme="1"/>
      </rPr>
      <t xml:space="preserve">TOTALE LAVORI PROGETTO DI DETTAGLIO </t>
    </r>
    <r>
      <rPr>
        <rFont val="Arial"/>
        <color rgb="FF0000FF"/>
      </rPr>
      <t>(corrispondente con relativi quadro economico e CME)</t>
    </r>
    <r>
      <rPr>
        <rFont val="Arial"/>
        <color theme="1"/>
      </rPr>
      <t>:</t>
    </r>
  </si>
  <si>
    <r>
      <rPr>
        <rFont val="Arial"/>
        <b/>
        <color theme="1"/>
      </rPr>
      <t>Δ LAVORI PROPOSTA PROGETTUALE - PROGETTO DI DETTAGLIO</t>
    </r>
    <r>
      <rPr>
        <rFont val="Arial"/>
        <color theme="1"/>
      </rPr>
      <t>:</t>
    </r>
  </si>
  <si>
    <r>
      <rPr>
        <rFont val="Arial"/>
        <b/>
        <color theme="1"/>
      </rPr>
      <t>Δ % LAVORI PROPOSTA PROGETTUALE - PROGETTO DI DETTAGLIO</t>
    </r>
    <r>
      <rPr>
        <rFont val="Arial"/>
        <color theme="1"/>
      </rPr>
      <t>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</si>
</sst>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15">
    <font>
      <sz val="10.0"/>
      <color rgb="FF000000"/>
      <name val="Arial"/>
      <scheme val="minor"/>
    </font>
    <font>
      <b/>
      <sz val="12.0"/>
      <color rgb="FFFFFFFF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i/>
      <sz val="9.0"/>
      <color rgb="FFFFFFFF"/>
      <name val="Arial"/>
    </font>
    <font/>
    <font>
      <i/>
      <sz val="9.0"/>
      <color rgb="FF000000"/>
      <name val="Arial"/>
    </font>
    <font>
      <sz val="9.0"/>
      <color theme="1"/>
      <name val="Arial"/>
      <scheme val="minor"/>
    </font>
    <font>
      <b/>
      <i/>
      <color rgb="FF000000"/>
      <name val="Arial"/>
    </font>
    <font>
      <b/>
      <i/>
      <sz val="9.0"/>
      <color rgb="FF000000"/>
      <name val="Arial"/>
    </font>
    <font>
      <b/>
      <sz val="9.0"/>
      <color theme="1"/>
      <name val="Arial"/>
      <scheme val="minor"/>
    </font>
    <font>
      <color rgb="FF000000"/>
      <name val="Arial"/>
      <scheme val="minor"/>
    </font>
    <font>
      <b/>
      <color rgb="FF000000"/>
      <name val="Arial"/>
      <scheme val="minor"/>
    </font>
    <font>
      <i/>
      <color rgb="FF0000FF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3B748E"/>
        <bgColor rgb="FF3B748E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A6C6CB"/>
        <bgColor rgb="FFA6C6CB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readingOrder="0" shrinkToFit="0" wrapText="1"/>
    </xf>
    <xf borderId="0" fillId="0" fontId="2" numFmtId="0" xfId="0" applyAlignment="1" applyFont="1">
      <alignment horizontal="center" vertical="center"/>
    </xf>
    <xf borderId="0" fillId="0" fontId="2" numFmtId="0" xfId="0" applyFont="1"/>
    <xf borderId="0" fillId="4" fontId="2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4" fontId="3" numFmtId="0" xfId="0" applyAlignment="1" applyFont="1">
      <alignment readingOrder="0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readingOrder="0" shrinkToFit="0" wrapText="1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5" fontId="6" numFmtId="0" xfId="0" applyAlignment="1" applyBorder="1" applyFill="1" applyFont="1">
      <alignment horizontal="center" readingOrder="0" shrinkToFit="0" wrapText="1"/>
    </xf>
    <xf borderId="6" fillId="0" fontId="6" numFmtId="0" xfId="0" applyAlignment="1" applyBorder="1" applyFont="1">
      <alignment horizontal="left"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6" fillId="0" fontId="7" numFmtId="10" xfId="0" applyAlignment="1" applyBorder="1" applyFont="1" applyNumberFormat="1">
      <alignment horizontal="center" vertical="center"/>
    </xf>
    <xf borderId="6" fillId="0" fontId="6" numFmtId="164" xfId="0" applyAlignment="1" applyBorder="1" applyFont="1" applyNumberFormat="1">
      <alignment horizontal="right" readingOrder="0" shrinkToFit="0" vertical="center" wrapText="1"/>
    </xf>
    <xf borderId="0" fillId="0" fontId="2" numFmtId="0" xfId="0" applyAlignment="1" applyFont="1">
      <alignment vertical="center"/>
    </xf>
    <xf borderId="2" fillId="0" fontId="8" numFmtId="0" xfId="0" applyAlignment="1" applyBorder="1" applyFont="1">
      <alignment horizontal="right" readingOrder="0" shrinkToFit="0" vertical="center" wrapText="1"/>
    </xf>
    <xf borderId="6" fillId="0" fontId="9" numFmtId="164" xfId="0" applyAlignment="1" applyBorder="1" applyFont="1" applyNumberFormat="1">
      <alignment horizontal="right" readingOrder="0" shrinkToFit="0" vertical="center" wrapText="1"/>
    </xf>
    <xf borderId="6" fillId="0" fontId="10" numFmtId="10" xfId="0" applyAlignment="1" applyBorder="1" applyFont="1" applyNumberFormat="1">
      <alignment horizontal="center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4" fontId="12" numFmtId="0" xfId="0" applyAlignment="1" applyFont="1">
      <alignment readingOrder="0" vertical="center"/>
    </xf>
    <xf borderId="2" fillId="2" fontId="4" numFmtId="0" xfId="0" applyAlignment="1" applyBorder="1" applyFont="1">
      <alignment horizontal="center" readingOrder="0" shrinkToFit="0" vertical="center" wrapText="1"/>
    </xf>
    <xf borderId="6" fillId="5" fontId="6" numFmtId="0" xfId="0" applyAlignment="1" applyBorder="1" applyFont="1">
      <alignment horizontal="center" readingOrder="0" shrinkToFit="0" vertical="center" wrapText="1"/>
    </xf>
    <xf borderId="6" fillId="0" fontId="7" numFmtId="164" xfId="0" applyAlignment="1" applyBorder="1" applyFont="1" applyNumberFormat="1">
      <alignment horizontal="right" vertical="center"/>
    </xf>
    <xf borderId="6" fillId="0" fontId="10" numFmtId="10" xfId="0" applyAlignment="1" applyBorder="1" applyFont="1" applyNumberFormat="1">
      <alignment horizontal="right" vertical="center"/>
    </xf>
    <xf borderId="6" fillId="0" fontId="9" numFmtId="0" xfId="0" applyAlignment="1" applyBorder="1" applyFont="1">
      <alignment horizontal="left" readingOrder="0" shrinkToFit="0" vertical="center" wrapText="1"/>
    </xf>
    <xf borderId="6" fillId="0" fontId="9" numFmtId="164" xfId="0" applyAlignment="1" applyBorder="1" applyFont="1" applyNumberFormat="1">
      <alignment horizontal="left" readingOrder="0" shrinkToFit="0" vertical="center" wrapText="1"/>
    </xf>
    <xf borderId="6" fillId="0" fontId="6" numFmtId="164" xfId="0" applyAlignment="1" applyBorder="1" applyFont="1" applyNumberFormat="1">
      <alignment horizontal="left" readingOrder="0" shrinkToFit="0" vertical="center" wrapText="1"/>
    </xf>
    <xf borderId="0" fillId="0" fontId="13" numFmtId="0" xfId="0" applyAlignment="1" applyFont="1">
      <alignment horizontal="left"/>
    </xf>
    <xf borderId="0" fillId="4" fontId="14" numFmtId="0" xfId="0" applyAlignment="1" applyFont="1">
      <alignment horizontal="right" readingOrder="0" vertical="bottom"/>
    </xf>
    <xf borderId="0" fillId="0" fontId="3" numFmtId="164" xfId="0" applyAlignment="1" applyFont="1" applyNumberFormat="1">
      <alignment horizontal="right"/>
    </xf>
    <xf borderId="0" fillId="4" fontId="2" numFmtId="0" xfId="0" applyAlignment="1" applyFont="1">
      <alignment horizontal="right" readingOrder="0"/>
    </xf>
    <xf borderId="0" fillId="0" fontId="3" numFmtId="10" xfId="0" applyAlignment="1" applyFont="1" applyNumberFormat="1">
      <alignment horizontal="right"/>
    </xf>
  </cellXfs>
  <cellStyles count="1">
    <cellStyle xfId="0" name="Normal" builtinId="0"/>
  </cellStyles>
  <dxfs count="1">
    <dxf>
      <font/>
      <fill>
        <patternFill patternType="solid">
          <fgColor rgb="FFFFE599"/>
          <bgColor rgb="FFFFE5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7.5"/>
  </cols>
  <sheetData>
    <row r="1" ht="25.5" customHeight="1">
      <c r="A1" s="1" t="s">
        <v>0</v>
      </c>
    </row>
    <row r="2">
      <c r="A2" s="2" t="s">
        <v>1</v>
      </c>
    </row>
    <row r="3">
      <c r="A3" s="2" t="s">
        <v>2</v>
      </c>
    </row>
    <row r="4">
      <c r="B4" s="3"/>
      <c r="E4" s="4" t="str">
        <f>IF(ISBLANK(D4),"",(D4-C4)/C4)</f>
        <v/>
      </c>
    </row>
    <row r="5">
      <c r="A5" s="5" t="s">
        <v>3</v>
      </c>
      <c r="L5" s="6"/>
    </row>
    <row r="6">
      <c r="B6" s="3"/>
    </row>
    <row r="7">
      <c r="A7" s="7" t="s">
        <v>4</v>
      </c>
    </row>
    <row r="8">
      <c r="A8" s="8" t="s">
        <v>5</v>
      </c>
      <c r="B8" s="8" t="s">
        <v>6</v>
      </c>
      <c r="C8" s="9" t="s">
        <v>7</v>
      </c>
      <c r="D8" s="10"/>
      <c r="E8" s="11"/>
      <c r="F8" s="9" t="s">
        <v>8</v>
      </c>
      <c r="G8" s="10"/>
      <c r="H8" s="11"/>
      <c r="I8" s="9" t="s">
        <v>9</v>
      </c>
      <c r="J8" s="10"/>
      <c r="K8" s="11"/>
    </row>
    <row r="9">
      <c r="A9" s="12"/>
      <c r="B9" s="12"/>
      <c r="C9" s="13" t="s">
        <v>10</v>
      </c>
      <c r="D9" s="13" t="s">
        <v>11</v>
      </c>
      <c r="E9" s="13" t="s">
        <v>12</v>
      </c>
      <c r="F9" s="13" t="s">
        <v>10</v>
      </c>
      <c r="G9" s="13" t="s">
        <v>11</v>
      </c>
      <c r="H9" s="13" t="s">
        <v>12</v>
      </c>
      <c r="I9" s="13" t="s">
        <v>10</v>
      </c>
      <c r="J9" s="13" t="s">
        <v>11</v>
      </c>
      <c r="K9" s="13" t="s">
        <v>12</v>
      </c>
    </row>
    <row r="10">
      <c r="A10" s="14" t="s">
        <v>13</v>
      </c>
      <c r="B10" s="15" t="s">
        <v>14</v>
      </c>
      <c r="C10" s="15"/>
      <c r="D10" s="15"/>
      <c r="E10" s="16" t="str">
        <f t="shared" ref="E10:E13" si="2">IF(ISBLANK(D10),"",(D10-C10)/C10)</f>
        <v/>
      </c>
      <c r="F10" s="17"/>
      <c r="G10" s="17"/>
      <c r="H10" s="16" t="str">
        <f t="shared" ref="H10:H13" si="3">IF(ISBLANK(G10),"",(G10-F10)/F10)</f>
        <v/>
      </c>
      <c r="I10" s="17">
        <f t="shared" ref="I10:J10" si="1">C10*F10</f>
        <v>0</v>
      </c>
      <c r="J10" s="17">
        <f t="shared" si="1"/>
        <v>0</v>
      </c>
      <c r="K10" s="16" t="str">
        <f t="shared" ref="K10:K14" si="5">IF(ISBLANK(J10),"",(J10-I10)/I10)</f>
        <v>#DIV/0!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>
      <c r="A11" s="14" t="s">
        <v>15</v>
      </c>
      <c r="B11" s="15" t="s">
        <v>16</v>
      </c>
      <c r="C11" s="15"/>
      <c r="D11" s="15"/>
      <c r="E11" s="16" t="str">
        <f t="shared" si="2"/>
        <v/>
      </c>
      <c r="F11" s="17"/>
      <c r="G11" s="17"/>
      <c r="H11" s="16" t="str">
        <f t="shared" si="3"/>
        <v/>
      </c>
      <c r="I11" s="17">
        <f t="shared" ref="I11:J11" si="4">C11*F11</f>
        <v>0</v>
      </c>
      <c r="J11" s="17">
        <f t="shared" si="4"/>
        <v>0</v>
      </c>
      <c r="K11" s="16" t="str">
        <f t="shared" si="5"/>
        <v>#DIV/0!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>
      <c r="A12" s="14" t="s">
        <v>17</v>
      </c>
      <c r="B12" s="15" t="s">
        <v>18</v>
      </c>
      <c r="C12" s="15"/>
      <c r="D12" s="15"/>
      <c r="E12" s="16" t="str">
        <f t="shared" si="2"/>
        <v/>
      </c>
      <c r="F12" s="17"/>
      <c r="G12" s="17"/>
      <c r="H12" s="16" t="str">
        <f t="shared" si="3"/>
        <v/>
      </c>
      <c r="I12" s="17">
        <f t="shared" ref="I12:J12" si="6">C12*F12</f>
        <v>0</v>
      </c>
      <c r="J12" s="17">
        <f t="shared" si="6"/>
        <v>0</v>
      </c>
      <c r="K12" s="16" t="str">
        <f t="shared" si="5"/>
        <v>#DIV/0!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>
      <c r="A13" s="14" t="s">
        <v>19</v>
      </c>
      <c r="B13" s="15" t="s">
        <v>16</v>
      </c>
      <c r="C13" s="15"/>
      <c r="D13" s="15"/>
      <c r="E13" s="16" t="str">
        <f t="shared" si="2"/>
        <v/>
      </c>
      <c r="F13" s="17"/>
      <c r="G13" s="17"/>
      <c r="H13" s="16" t="str">
        <f t="shared" si="3"/>
        <v/>
      </c>
      <c r="I13" s="17">
        <f t="shared" ref="I13:J13" si="7">C13*F13</f>
        <v>0</v>
      </c>
      <c r="J13" s="17">
        <f t="shared" si="7"/>
        <v>0</v>
      </c>
      <c r="K13" s="16" t="str">
        <f t="shared" si="5"/>
        <v>#DIV/0!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>
      <c r="A14" s="19" t="s">
        <v>20</v>
      </c>
      <c r="B14" s="10"/>
      <c r="C14" s="10"/>
      <c r="D14" s="10"/>
      <c r="E14" s="10"/>
      <c r="F14" s="10"/>
      <c r="G14" s="10"/>
      <c r="H14" s="11"/>
      <c r="I14" s="20">
        <f t="shared" ref="I14:J14" si="8">SUM(I10:I13)</f>
        <v>0</v>
      </c>
      <c r="J14" s="20">
        <f t="shared" si="8"/>
        <v>0</v>
      </c>
      <c r="K14" s="21" t="str">
        <f t="shared" si="5"/>
        <v>#DIV/0!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>
      <c r="A15" s="22"/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>
      <c r="A16" s="24" t="s">
        <v>21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>
      <c r="A17" s="8" t="s">
        <v>5</v>
      </c>
      <c r="B17" s="8" t="s">
        <v>6</v>
      </c>
      <c r="C17" s="25" t="s">
        <v>7</v>
      </c>
      <c r="D17" s="10"/>
      <c r="E17" s="11"/>
      <c r="F17" s="25" t="s">
        <v>8</v>
      </c>
      <c r="G17" s="10"/>
      <c r="H17" s="11"/>
      <c r="I17" s="25" t="s">
        <v>9</v>
      </c>
      <c r="J17" s="10"/>
      <c r="K17" s="11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>
      <c r="A18" s="12"/>
      <c r="B18" s="12"/>
      <c r="C18" s="26" t="s">
        <v>10</v>
      </c>
      <c r="D18" s="26" t="s">
        <v>11</v>
      </c>
      <c r="E18" s="26" t="s">
        <v>12</v>
      </c>
      <c r="F18" s="26" t="s">
        <v>10</v>
      </c>
      <c r="G18" s="26" t="s">
        <v>11</v>
      </c>
      <c r="H18" s="26" t="s">
        <v>12</v>
      </c>
      <c r="I18" s="26" t="s">
        <v>10</v>
      </c>
      <c r="J18" s="26" t="s">
        <v>11</v>
      </c>
      <c r="K18" s="26" t="s">
        <v>12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>
      <c r="A19" s="14" t="s">
        <v>22</v>
      </c>
      <c r="B19" s="15" t="s">
        <v>16</v>
      </c>
      <c r="C19" s="14"/>
      <c r="D19" s="14"/>
      <c r="E19" s="16" t="str">
        <f t="shared" ref="E19:E20" si="10">IF(ISBLANK(D19),"",(D19-C19)/C19)</f>
        <v/>
      </c>
      <c r="F19" s="17"/>
      <c r="G19" s="17"/>
      <c r="H19" s="27" t="str">
        <f t="shared" ref="H19:H20" si="11">IF(ISBLANK(G19),"",(G19-F19)/F19)</f>
        <v/>
      </c>
      <c r="I19" s="17">
        <f t="shared" ref="I19:J19" si="9">C19*F19</f>
        <v>0</v>
      </c>
      <c r="J19" s="17">
        <f t="shared" si="9"/>
        <v>0</v>
      </c>
      <c r="K19" s="27" t="str">
        <f t="shared" ref="K19:K21" si="13">IF(ISBLANK(J19),"",(J19-I19)/I19)</f>
        <v>#DIV/0!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>
      <c r="A20" s="14" t="s">
        <v>23</v>
      </c>
      <c r="B20" s="15" t="s">
        <v>16</v>
      </c>
      <c r="C20" s="14"/>
      <c r="D20" s="14"/>
      <c r="E20" s="16" t="str">
        <f t="shared" si="10"/>
        <v/>
      </c>
      <c r="F20" s="17"/>
      <c r="G20" s="17"/>
      <c r="H20" s="27" t="str">
        <f t="shared" si="11"/>
        <v/>
      </c>
      <c r="I20" s="17">
        <f t="shared" ref="I20:J20" si="12">C20*F20</f>
        <v>0</v>
      </c>
      <c r="J20" s="17">
        <f t="shared" si="12"/>
        <v>0</v>
      </c>
      <c r="K20" s="27" t="str">
        <f t="shared" si="13"/>
        <v>#DIV/0!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>
      <c r="A21" s="19" t="s">
        <v>20</v>
      </c>
      <c r="B21" s="10"/>
      <c r="C21" s="10"/>
      <c r="D21" s="10"/>
      <c r="E21" s="10"/>
      <c r="F21" s="10"/>
      <c r="G21" s="10"/>
      <c r="H21" s="11"/>
      <c r="I21" s="20">
        <f t="shared" ref="I21:J21" si="14">SUM(I19:I20)</f>
        <v>0</v>
      </c>
      <c r="J21" s="20">
        <f t="shared" si="14"/>
        <v>0</v>
      </c>
      <c r="K21" s="28" t="str">
        <f t="shared" si="13"/>
        <v>#DIV/0!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>
      <c r="A23" s="24" t="s">
        <v>24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>
      <c r="A24" s="8" t="s">
        <v>5</v>
      </c>
      <c r="B24" s="8" t="s">
        <v>6</v>
      </c>
      <c r="C24" s="25" t="s">
        <v>7</v>
      </c>
      <c r="D24" s="10"/>
      <c r="E24" s="11"/>
      <c r="F24" s="25" t="s">
        <v>8</v>
      </c>
      <c r="G24" s="10"/>
      <c r="H24" s="11"/>
      <c r="I24" s="25" t="s">
        <v>9</v>
      </c>
      <c r="J24" s="10"/>
      <c r="K24" s="11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>
      <c r="A25" s="12"/>
      <c r="B25" s="12"/>
      <c r="C25" s="26" t="s">
        <v>10</v>
      </c>
      <c r="D25" s="26" t="s">
        <v>11</v>
      </c>
      <c r="E25" s="26" t="s">
        <v>12</v>
      </c>
      <c r="F25" s="26" t="s">
        <v>10</v>
      </c>
      <c r="G25" s="26" t="s">
        <v>11</v>
      </c>
      <c r="H25" s="26" t="s">
        <v>12</v>
      </c>
      <c r="I25" s="26" t="s">
        <v>10</v>
      </c>
      <c r="J25" s="26" t="s">
        <v>11</v>
      </c>
      <c r="K25" s="26" t="s">
        <v>12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>
      <c r="A26" s="14" t="s">
        <v>25</v>
      </c>
      <c r="B26" s="15" t="s">
        <v>14</v>
      </c>
      <c r="C26" s="14"/>
      <c r="D26" s="14"/>
      <c r="E26" s="16" t="str">
        <f>IF(ISBLANK(D26),"",(D26-C26)/C26)</f>
        <v/>
      </c>
      <c r="F26" s="29"/>
      <c r="G26" s="29"/>
      <c r="H26" s="21" t="str">
        <f>IF(ISBLANK(G26),"",(G26-F26)/F26)</f>
        <v/>
      </c>
      <c r="I26" s="17">
        <f t="shared" ref="I26:J26" si="15">C26*F26</f>
        <v>0</v>
      </c>
      <c r="J26" s="17">
        <f t="shared" si="15"/>
        <v>0</v>
      </c>
      <c r="K26" s="21" t="str">
        <f t="shared" ref="K26:K27" si="17">IF(ISBLANK(J26),"",(J26-I26)/I26)</f>
        <v>#DIV/0!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>
      <c r="A27" s="19" t="s">
        <v>20</v>
      </c>
      <c r="B27" s="10"/>
      <c r="C27" s="10"/>
      <c r="D27" s="10"/>
      <c r="E27" s="10"/>
      <c r="F27" s="10"/>
      <c r="G27" s="10"/>
      <c r="H27" s="11"/>
      <c r="I27" s="30">
        <f t="shared" ref="I27:J27" si="16">I26</f>
        <v>0</v>
      </c>
      <c r="J27" s="30">
        <f t="shared" si="16"/>
        <v>0</v>
      </c>
      <c r="K27" s="21" t="str">
        <f t="shared" si="17"/>
        <v>#DIV/0!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>
      <c r="A29" s="24" t="s">
        <v>26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>
      <c r="A30" s="8" t="s">
        <v>5</v>
      </c>
      <c r="B30" s="8" t="s">
        <v>6</v>
      </c>
      <c r="C30" s="25" t="s">
        <v>7</v>
      </c>
      <c r="D30" s="10"/>
      <c r="E30" s="11"/>
      <c r="F30" s="25" t="s">
        <v>8</v>
      </c>
      <c r="G30" s="10"/>
      <c r="H30" s="11"/>
      <c r="I30" s="25" t="s">
        <v>9</v>
      </c>
      <c r="J30" s="10"/>
      <c r="K30" s="11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>
      <c r="A31" s="12"/>
      <c r="B31" s="12"/>
      <c r="C31" s="26" t="s">
        <v>10</v>
      </c>
      <c r="D31" s="26" t="s">
        <v>11</v>
      </c>
      <c r="E31" s="26" t="s">
        <v>12</v>
      </c>
      <c r="F31" s="26" t="s">
        <v>10</v>
      </c>
      <c r="G31" s="26" t="s">
        <v>11</v>
      </c>
      <c r="H31" s="26" t="s">
        <v>12</v>
      </c>
      <c r="I31" s="26" t="s">
        <v>10</v>
      </c>
      <c r="J31" s="26" t="s">
        <v>11</v>
      </c>
      <c r="K31" s="26" t="s">
        <v>12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>
      <c r="A32" s="14" t="s">
        <v>27</v>
      </c>
      <c r="B32" s="15" t="s">
        <v>14</v>
      </c>
      <c r="C32" s="14"/>
      <c r="D32" s="14"/>
      <c r="E32" s="14"/>
      <c r="F32" s="31"/>
      <c r="G32" s="31"/>
      <c r="H32" s="31"/>
      <c r="I32" s="17">
        <f t="shared" ref="I32:J32" si="18">C32*F32</f>
        <v>0</v>
      </c>
      <c r="J32" s="17">
        <f t="shared" si="18"/>
        <v>0</v>
      </c>
      <c r="K32" s="21" t="str">
        <f t="shared" ref="K32:K33" si="20">IF(ISBLANK(J32),"",(J32-I32)/I32)</f>
        <v>#DIV/0!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>
      <c r="A33" s="19" t="s">
        <v>20</v>
      </c>
      <c r="B33" s="10"/>
      <c r="C33" s="10"/>
      <c r="D33" s="10"/>
      <c r="E33" s="10"/>
      <c r="F33" s="10"/>
      <c r="G33" s="10"/>
      <c r="H33" s="11"/>
      <c r="I33" s="30">
        <f t="shared" ref="I33:J33" si="19">I32</f>
        <v>0</v>
      </c>
      <c r="J33" s="30">
        <f t="shared" si="19"/>
        <v>0</v>
      </c>
      <c r="K33" s="21" t="str">
        <f t="shared" si="20"/>
        <v>#DIV/0!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>
      <c r="A34" s="32"/>
      <c r="B34" s="3"/>
    </row>
    <row r="35">
      <c r="A35" s="33" t="s">
        <v>28</v>
      </c>
      <c r="H35" s="34">
        <f>I14+I21+I27+I33</f>
        <v>0</v>
      </c>
    </row>
    <row r="36">
      <c r="A36" s="35" t="s">
        <v>29</v>
      </c>
      <c r="H36" s="34">
        <f>J14+J21+J27+J33</f>
        <v>0</v>
      </c>
    </row>
    <row r="37">
      <c r="A37" s="35" t="s">
        <v>30</v>
      </c>
      <c r="H37" s="34">
        <f>H36-H35</f>
        <v>0</v>
      </c>
    </row>
    <row r="38">
      <c r="A38" s="35" t="s">
        <v>31</v>
      </c>
      <c r="H38" s="36" t="str">
        <f>H37/H35</f>
        <v>#DIV/0!</v>
      </c>
    </row>
    <row r="39">
      <c r="B39" s="3"/>
    </row>
    <row r="40">
      <c r="B40" s="3"/>
    </row>
    <row r="41">
      <c r="B41" s="3"/>
    </row>
    <row r="42">
      <c r="B42" s="3"/>
    </row>
    <row r="43">
      <c r="B43" s="3"/>
    </row>
    <row r="44">
      <c r="B44" s="3"/>
    </row>
    <row r="45">
      <c r="B45" s="3"/>
    </row>
    <row r="46">
      <c r="B46" s="3"/>
    </row>
    <row r="47">
      <c r="B47" s="3"/>
    </row>
    <row r="48">
      <c r="B48" s="3"/>
    </row>
    <row r="49">
      <c r="B49" s="3"/>
    </row>
    <row r="50">
      <c r="B50" s="3"/>
    </row>
    <row r="51">
      <c r="B51" s="3"/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  <row r="996">
      <c r="B996" s="3"/>
    </row>
    <row r="997">
      <c r="B997" s="3"/>
    </row>
    <row r="998">
      <c r="B998" s="3"/>
    </row>
    <row r="999">
      <c r="B999" s="3"/>
    </row>
    <row r="1000">
      <c r="B1000" s="3"/>
    </row>
    <row r="1001">
      <c r="B1001" s="3"/>
    </row>
    <row r="1002">
      <c r="B1002" s="3"/>
    </row>
    <row r="1003">
      <c r="B1003" s="3"/>
    </row>
    <row r="1004">
      <c r="B1004" s="3"/>
    </row>
  </sheetData>
  <mergeCells count="36">
    <mergeCell ref="A1:K1"/>
    <mergeCell ref="A2:K2"/>
    <mergeCell ref="A3:K3"/>
    <mergeCell ref="A5:K5"/>
    <mergeCell ref="A7:K7"/>
    <mergeCell ref="A8:A9"/>
    <mergeCell ref="B8:B9"/>
    <mergeCell ref="I8:K8"/>
    <mergeCell ref="F17:H17"/>
    <mergeCell ref="I17:K17"/>
    <mergeCell ref="C8:E8"/>
    <mergeCell ref="F8:H8"/>
    <mergeCell ref="A14:H14"/>
    <mergeCell ref="A16:K16"/>
    <mergeCell ref="A17:A18"/>
    <mergeCell ref="B17:B18"/>
    <mergeCell ref="C17:E17"/>
    <mergeCell ref="A21:H21"/>
    <mergeCell ref="A23:K23"/>
    <mergeCell ref="A24:A25"/>
    <mergeCell ref="B24:B25"/>
    <mergeCell ref="C24:E24"/>
    <mergeCell ref="F24:H24"/>
    <mergeCell ref="I24:K24"/>
    <mergeCell ref="A33:H33"/>
    <mergeCell ref="A35:G35"/>
    <mergeCell ref="A36:G36"/>
    <mergeCell ref="A37:G37"/>
    <mergeCell ref="A38:G38"/>
    <mergeCell ref="A27:H27"/>
    <mergeCell ref="A29:K29"/>
    <mergeCell ref="A30:A31"/>
    <mergeCell ref="B30:B31"/>
    <mergeCell ref="C30:E30"/>
    <mergeCell ref="F30:H30"/>
    <mergeCell ref="I30:K30"/>
  </mergeCells>
  <conditionalFormatting sqref="H38">
    <cfRule type="cellIs" dxfId="0" priority="1" operator="greaterThan">
      <formula>"10%"</formula>
    </cfRule>
  </conditionalFormatting>
  <conditionalFormatting sqref="H38">
    <cfRule type="cellIs" dxfId="0" priority="2" operator="lessThan">
      <formula>"-10%"</formula>
    </cfRule>
  </conditionalFormatting>
  <conditionalFormatting sqref="E10:E13">
    <cfRule type="cellIs" dxfId="0" priority="3" operator="greaterThan">
      <formula>"10%"</formula>
    </cfRule>
  </conditionalFormatting>
  <conditionalFormatting sqref="E10:E13">
    <cfRule type="cellIs" dxfId="0" priority="4" operator="lessThan">
      <formula>"-10%"</formula>
    </cfRule>
  </conditionalFormatting>
  <conditionalFormatting sqref="H10:H13 K10:K14 K18:K21 E19:E20 H19:H20 E26 H26 K26:K27 E32 H32 K32:K33">
    <cfRule type="cellIs" dxfId="0" priority="5" operator="greaterThan">
      <formula>"10%"</formula>
    </cfRule>
  </conditionalFormatting>
  <conditionalFormatting sqref="H10:H13 K10:K14 K18:K21 E19:E20 H19:H20 E26 H26 K26:K27 E32 H32 K32:K33">
    <cfRule type="cellIs" dxfId="0" priority="6" operator="lessThan">
      <formula>"-10%"</formula>
    </cfRule>
  </conditionalFormatting>
  <drawing r:id="rId1"/>
</worksheet>
</file>